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RASFINANCIERA\Desktop\Cuenta Publica 2023\"/>
    </mc:Choice>
  </mc:AlternateContent>
  <xr:revisionPtr revIDLastSave="0" documentId="13_ncr:1_{65C4DDE3-5C6E-41FB-A446-116081B3E183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720" xr2:uid="{00000000-000D-0000-FFFF-FFFF00000000}"/>
  </bookViews>
  <sheets>
    <sheet name="BALANCE" sheetId="1" r:id="rId1"/>
  </sheets>
  <definedNames>
    <definedName name="_xlnm.Print_Area" localSheetId="0">BALANCE!$A$1:$E$70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C8" i="1"/>
  <c r="C18" i="1" s="1"/>
  <c r="C19" i="1" s="1"/>
  <c r="C20" i="1" s="1"/>
  <c r="C27" i="1" l="1"/>
  <c r="E18" i="1"/>
  <c r="E19" i="1" s="1"/>
  <c r="E20" i="1" s="1"/>
  <c r="E27" i="1" s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<sst xmlns="http://schemas.openxmlformats.org/spreadsheetml/2006/main" count="76" uniqueCount="51">
  <si>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</si>
  <si>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</si>
  <si>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</si>
  <si>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</si>
  <si>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</si>
  <si>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</si>
  <si>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</si>
  <si>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</si>
  <si>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</si>
  <si>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</si>
  <si>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</si>
  <si>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</si>
  <si>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</si>
  <si>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</si>
  <si>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</si>
  <si>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</si>
  <si>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</si>
  <si>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</si>
  <si>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</si>
  <si>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</si>
  <si>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</si>
  <si>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</si>
  <si>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</si>
  <si>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</si>
  <si>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</si>
  <si>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</si>
  <si>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</si>
  <si>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</si>
  <si>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</si>
  <si>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</si>
  <si>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</si>
  <si>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</si>
  <si>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</si>
  <si>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</si>
  <si>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</si>
  <si>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</si>
  <si>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</si>
  <si>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</si>
  <si>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</si>
  <si>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</si>
  <si>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</si>
  <si>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</si>
  <si>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</si>
  <si>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</si>
  <si>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RURAL DE AGUA Y SANEAMIENTO DE PUERTO PALOMAS</t>
  </si>
  <si>
    <t>Del 01 de Enero al 31 de Diciembre de 2023</t>
  </si>
  <si>
    <t>_______________________________________</t>
  </si>
  <si>
    <t xml:space="preserve">     C. SERGIO OSVALDO DE LEON MACIAS</t>
  </si>
  <si>
    <t xml:space="preserve">                 C. ARACELI APODACA VEGA </t>
  </si>
  <si>
    <t xml:space="preserve">                  DIRECTOR EJECUTIVO</t>
  </si>
  <si>
    <t xml:space="preserve">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</si>
</sst>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/>
  <dimension ref="B1:R275"/>
  <sheetViews>
    <sheetView tabSelected="1" zoomScale="90" zoomScaleNormal="90" workbookViewId="0">
      <selection activeCell="J10" sqref="J10"/>
    </sheetView>
  </sheetViews>
  <sheetFormatPr baseColWidth="10" defaultRowHeight="15" x14ac:dyDescent="0.25"/>
  <cols>
    <col min="1" max="1" width="9.28515625" customWidth="1"/>
    <col min="2" max="2" width="49.5703125" style="1" customWidth="1"/>
    <col min="3" max="5" width="17.85546875" style="2" customWidth="1"/>
    <col min="6" max="6" width="10.140625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11403971</v>
      </c>
      <c r="D8" s="5">
        <f t="shared" ref="D8:E8" si="0">SUM(D9:D11)</f>
        <v>12509824</v>
      </c>
      <c r="E8" s="5">
        <f t="shared" si="0"/>
        <v>12509824</v>
      </c>
    </row>
    <row r="9" spans="2:5" x14ac:dyDescent="0.25">
      <c r="B9" s="28" t="s">
        <v>9</v>
      </c>
      <c r="C9" s="33">
        <v>11044929</v>
      </c>
      <c r="D9" s="33">
        <v>11796849</v>
      </c>
      <c r="E9" s="33">
        <v>11796849</v>
      </c>
    </row>
    <row r="10" spans="2:5" x14ac:dyDescent="0.25">
      <c r="B10" s="28" t="s">
        <v>10</v>
      </c>
      <c r="C10" s="33">
        <v>359042</v>
      </c>
      <c r="D10" s="33">
        <v>712975</v>
      </c>
      <c r="E10" s="33">
        <v>712975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16403932</v>
      </c>
      <c r="D12" s="5">
        <f>SUM(D13+D14)</f>
        <v>10446845</v>
      </c>
      <c r="E12" s="5">
        <f>SUM(E13+E14)</f>
        <v>10441077</v>
      </c>
    </row>
    <row r="13" spans="2:5" ht="24" x14ac:dyDescent="0.25">
      <c r="B13" s="28" t="s">
        <v>13</v>
      </c>
      <c r="C13" s="33">
        <v>16403932</v>
      </c>
      <c r="D13" s="33">
        <v>10361589</v>
      </c>
      <c r="E13" s="33">
        <v>10355821</v>
      </c>
    </row>
    <row r="14" spans="2:5" ht="24" x14ac:dyDescent="0.25">
      <c r="B14" s="28" t="s">
        <v>14</v>
      </c>
      <c r="C14" s="33">
        <v>0</v>
      </c>
      <c r="D14" s="33">
        <v>85256</v>
      </c>
      <c r="E14" s="33">
        <v>85256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1211419</v>
      </c>
      <c r="E15" s="5">
        <f t="shared" si="1"/>
        <v>1211419</v>
      </c>
    </row>
    <row r="16" spans="2:5" ht="24" x14ac:dyDescent="0.25">
      <c r="B16" s="28" t="s">
        <v>16</v>
      </c>
      <c r="C16" s="35">
        <v>0</v>
      </c>
      <c r="D16" s="33">
        <v>1211419</v>
      </c>
      <c r="E16" s="33">
        <v>1211419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-4999961</v>
      </c>
      <c r="D18" s="5">
        <f t="shared" ref="D18:E18" si="2">D8-D12+D15</f>
        <v>3274398</v>
      </c>
      <c r="E18" s="5">
        <f t="shared" si="2"/>
        <v>3280166</v>
      </c>
    </row>
    <row r="19" spans="2:5" ht="24" x14ac:dyDescent="0.25">
      <c r="B19" s="27" t="s">
        <v>19</v>
      </c>
      <c r="C19" s="5">
        <f>C18-C11</f>
        <v>-4999961</v>
      </c>
      <c r="D19" s="5">
        <f t="shared" ref="D19:E19" si="3">D18-D11</f>
        <v>3274398</v>
      </c>
      <c r="E19" s="5">
        <f t="shared" si="3"/>
        <v>3280166</v>
      </c>
    </row>
    <row r="20" spans="2:5" ht="24.75" thickBot="1" x14ac:dyDescent="0.3">
      <c r="B20" s="29" t="s">
        <v>20</v>
      </c>
      <c r="C20" s="7">
        <f>C19-C15</f>
        <v>-4999961</v>
      </c>
      <c r="D20" s="7">
        <f t="shared" ref="D20:E20" si="4">D19-D15</f>
        <v>2062979</v>
      </c>
      <c r="E20" s="7">
        <f t="shared" si="4"/>
        <v>2068747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-4999961</v>
      </c>
      <c r="D27" s="5">
        <f t="shared" ref="D27:E27" si="6">D20+D24</f>
        <v>2062979</v>
      </c>
      <c r="E27" s="5">
        <f t="shared" si="6"/>
        <v>2068747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3.1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6.1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11044929</v>
      </c>
      <c r="D45" s="22">
        <f t="shared" ref="D45:E45" si="10">D9</f>
        <v>11796849</v>
      </c>
      <c r="E45" s="22">
        <f t="shared" si="10"/>
        <v>11796849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16403932</v>
      </c>
      <c r="D49" s="22">
        <f t="shared" ref="D49:E49" si="14">D13</f>
        <v>10361589</v>
      </c>
      <c r="E49" s="22">
        <f t="shared" si="14"/>
        <v>10355821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1211419</v>
      </c>
      <c r="E50" s="22">
        <f t="shared" si="15"/>
        <v>1211419</v>
      </c>
    </row>
    <row r="51" spans="2:6" ht="24" x14ac:dyDescent="0.25">
      <c r="B51" s="27" t="s">
        <v>38</v>
      </c>
      <c r="C51" s="21">
        <f>C45+C46-C49+C50</f>
        <v>-5359003</v>
      </c>
      <c r="D51" s="21">
        <f t="shared" ref="D51:E51" si="16">D45+D46-D49+D50</f>
        <v>2646679</v>
      </c>
      <c r="E51" s="21">
        <f t="shared" si="16"/>
        <v>2652447</v>
      </c>
      <c r="F51" s="25"/>
    </row>
    <row r="52" spans="2:6" ht="24.75" thickBot="1" x14ac:dyDescent="0.3">
      <c r="B52" s="27" t="s">
        <v>39</v>
      </c>
      <c r="C52" s="21">
        <f>C51-C46</f>
        <v>-5359003</v>
      </c>
      <c r="D52" s="21">
        <f t="shared" ref="D52:E52" si="17">D51-D46</f>
        <v>2646679</v>
      </c>
      <c r="E52" s="21">
        <f t="shared" si="17"/>
        <v>2652447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359042</v>
      </c>
      <c r="D57" s="22">
        <f t="shared" ref="D57:E57" si="18">D10</f>
        <v>712975</v>
      </c>
      <c r="E57" s="22">
        <f t="shared" si="18"/>
        <v>712975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85256</v>
      </c>
      <c r="E61" s="22">
        <f t="shared" si="22"/>
        <v>85256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359042</v>
      </c>
      <c r="D63" s="21">
        <f t="shared" ref="D63:E63" si="24">D57+D58-D61+D62</f>
        <v>627719</v>
      </c>
      <c r="E63" s="21">
        <f t="shared" si="24"/>
        <v>627719</v>
      </c>
    </row>
    <row r="64" spans="2:6" ht="24.75" thickBot="1" x14ac:dyDescent="0.3">
      <c r="B64" s="29" t="s">
        <v>43</v>
      </c>
      <c r="C64" s="32">
        <f>C63-C58</f>
        <v>359042</v>
      </c>
      <c r="D64" s="32">
        <f t="shared" ref="D64:E64" si="25">D63-D58</f>
        <v>627719</v>
      </c>
      <c r="E64" s="32">
        <f t="shared" si="25"/>
        <v>627719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 t="s">
        <v>46</v>
      </c>
      <c r="C67" s="39"/>
      <c r="D67" s="39" t="s">
        <v>46</v>
      </c>
      <c r="E67" s="39"/>
    </row>
    <row r="68" spans="2:18" s="40" customFormat="1" x14ac:dyDescent="0.25">
      <c r="B68" s="38" t="s">
        <v>47</v>
      </c>
      <c r="C68" s="39"/>
      <c r="D68" s="39" t="s">
        <v>48</v>
      </c>
      <c r="E68" s="39"/>
    </row>
    <row r="69" spans="2:18" s="40" customFormat="1" x14ac:dyDescent="0.25">
      <c r="B69" s="38" t="s">
        <v>49</v>
      </c>
      <c r="C69" s="39"/>
      <c r="D69" s="39" t="s">
        <v>50</v>
      </c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Araceli Apodaca</cp:lastModifiedBy>
  <cp:lastPrinted>2024-01-31T19:47:55Z</cp:lastPrinted>
  <dcterms:created xsi:type="dcterms:W3CDTF">2020-01-08T20:37:56Z</dcterms:created>
  <dcterms:modified xsi:type="dcterms:W3CDTF">2024-01-31T19:48:05Z</dcterms:modified>
</cp:coreProperties>
</file>